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otak\Desktop\Website\ADMISSIONS PAGES\"/>
    </mc:Choice>
  </mc:AlternateContent>
  <bookViews>
    <workbookView xWindow="0" yWindow="0" windowWidth="28800" windowHeight="120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98" i="1" l="1"/>
  <c r="F98" i="1"/>
  <c r="G98" i="1"/>
  <c r="G97" i="1"/>
  <c r="H97" i="1"/>
  <c r="B109" i="1"/>
  <c r="B90" i="1"/>
  <c r="C95" i="1"/>
  <c r="D95" i="1"/>
  <c r="B49" i="1"/>
  <c r="B26" i="1"/>
  <c r="D108" i="1"/>
  <c r="C108" i="1"/>
  <c r="F107" i="1"/>
  <c r="E107" i="1"/>
  <c r="D107" i="1"/>
  <c r="C107" i="1"/>
  <c r="H106" i="1"/>
  <c r="G106" i="1"/>
  <c r="F106" i="1"/>
  <c r="E106" i="1"/>
  <c r="D106" i="1"/>
  <c r="C106" i="1"/>
  <c r="H105" i="1"/>
  <c r="G105" i="1"/>
  <c r="F105" i="1"/>
  <c r="E105" i="1"/>
  <c r="D105" i="1"/>
  <c r="C105" i="1"/>
  <c r="D104" i="1"/>
  <c r="C104" i="1"/>
  <c r="H103" i="1"/>
  <c r="G103" i="1"/>
  <c r="G109" i="1" s="1"/>
  <c r="F103" i="1"/>
  <c r="E103" i="1"/>
  <c r="D103" i="1"/>
  <c r="C103" i="1"/>
  <c r="B99" i="1"/>
  <c r="D98" i="1"/>
  <c r="C98" i="1"/>
  <c r="F97" i="1"/>
  <c r="E97" i="1"/>
  <c r="D97" i="1"/>
  <c r="C97" i="1"/>
  <c r="H96" i="1"/>
  <c r="G96" i="1"/>
  <c r="F96" i="1"/>
  <c r="E96" i="1"/>
  <c r="D96" i="1"/>
  <c r="C96" i="1"/>
  <c r="H94" i="1"/>
  <c r="G94" i="1"/>
  <c r="F94" i="1"/>
  <c r="E94" i="1"/>
  <c r="D94" i="1"/>
  <c r="C94" i="1"/>
  <c r="D89" i="1"/>
  <c r="C89" i="1"/>
  <c r="F88" i="1"/>
  <c r="E88" i="1"/>
  <c r="D88" i="1"/>
  <c r="C88" i="1"/>
  <c r="H87" i="1"/>
  <c r="G87" i="1"/>
  <c r="F87" i="1"/>
  <c r="E87" i="1"/>
  <c r="D87" i="1"/>
  <c r="C87" i="1"/>
  <c r="H86" i="1"/>
  <c r="G86" i="1"/>
  <c r="F86" i="1"/>
  <c r="E86" i="1"/>
  <c r="D86" i="1"/>
  <c r="C86" i="1"/>
  <c r="D85" i="1"/>
  <c r="C85" i="1"/>
  <c r="H84" i="1"/>
  <c r="G84" i="1"/>
  <c r="F84" i="1"/>
  <c r="E84" i="1"/>
  <c r="D84" i="1"/>
  <c r="D90" i="1" s="1"/>
  <c r="C84" i="1"/>
  <c r="B69" i="1"/>
  <c r="F68" i="1"/>
  <c r="E68" i="1"/>
  <c r="D68" i="1"/>
  <c r="C68" i="1"/>
  <c r="H67" i="1"/>
  <c r="G67" i="1"/>
  <c r="F67" i="1"/>
  <c r="E67" i="1"/>
  <c r="D67" i="1"/>
  <c r="C67" i="1"/>
  <c r="H66" i="1"/>
  <c r="G66" i="1"/>
  <c r="F66" i="1"/>
  <c r="E66" i="1"/>
  <c r="D66" i="1"/>
  <c r="C66" i="1"/>
  <c r="H69" i="1"/>
  <c r="D65" i="1"/>
  <c r="C65" i="1"/>
  <c r="H64" i="1"/>
  <c r="G64" i="1"/>
  <c r="F64" i="1"/>
  <c r="E64" i="1"/>
  <c r="D64" i="1"/>
  <c r="C64" i="1"/>
  <c r="B58" i="1"/>
  <c r="B35" i="1"/>
  <c r="B16" i="1"/>
  <c r="H57" i="1"/>
  <c r="G57" i="1"/>
  <c r="F57" i="1"/>
  <c r="E57" i="1"/>
  <c r="D57" i="1"/>
  <c r="C57" i="1"/>
  <c r="H56" i="1"/>
  <c r="G56" i="1"/>
  <c r="F56" i="1"/>
  <c r="E56" i="1"/>
  <c r="D56" i="1"/>
  <c r="C56" i="1"/>
  <c r="D55" i="1"/>
  <c r="C55" i="1"/>
  <c r="H54" i="1"/>
  <c r="G54" i="1"/>
  <c r="F54" i="1"/>
  <c r="E54" i="1"/>
  <c r="D54" i="1"/>
  <c r="C54" i="1"/>
  <c r="F53" i="1"/>
  <c r="E53" i="1"/>
  <c r="D53" i="1"/>
  <c r="C53" i="1"/>
  <c r="D48" i="1"/>
  <c r="C48" i="1"/>
  <c r="F47" i="1"/>
  <c r="E47" i="1"/>
  <c r="D47" i="1"/>
  <c r="C47" i="1"/>
  <c r="H46" i="1"/>
  <c r="G46" i="1"/>
  <c r="F46" i="1"/>
  <c r="E46" i="1"/>
  <c r="D46" i="1"/>
  <c r="C46" i="1"/>
  <c r="H45" i="1"/>
  <c r="H49" i="1" s="1"/>
  <c r="G45" i="1"/>
  <c r="F45" i="1"/>
  <c r="E45" i="1"/>
  <c r="D45" i="1"/>
  <c r="C45" i="1"/>
  <c r="D44" i="1"/>
  <c r="C44" i="1"/>
  <c r="F43" i="1"/>
  <c r="E43" i="1"/>
  <c r="D43" i="1"/>
  <c r="C43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D31" i="1"/>
  <c r="C31" i="1"/>
  <c r="F30" i="1"/>
  <c r="E30" i="1"/>
  <c r="D30" i="1"/>
  <c r="C30" i="1"/>
  <c r="C25" i="1"/>
  <c r="D25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D21" i="1"/>
  <c r="C21" i="1"/>
  <c r="F20" i="1"/>
  <c r="E20" i="1"/>
  <c r="D20" i="1"/>
  <c r="C20" i="1"/>
  <c r="H13" i="1"/>
  <c r="H14" i="1"/>
  <c r="H15" i="1"/>
  <c r="G13" i="1"/>
  <c r="G14" i="1"/>
  <c r="F13" i="1"/>
  <c r="F14" i="1"/>
  <c r="F15" i="1"/>
  <c r="F11" i="1"/>
  <c r="E13" i="1"/>
  <c r="E14" i="1"/>
  <c r="E15" i="1"/>
  <c r="E11" i="1"/>
  <c r="D12" i="1"/>
  <c r="D13" i="1"/>
  <c r="D14" i="1"/>
  <c r="D15" i="1"/>
  <c r="D11" i="1"/>
  <c r="C12" i="1"/>
  <c r="C13" i="1"/>
  <c r="C14" i="1"/>
  <c r="C15" i="1"/>
  <c r="C11" i="1"/>
  <c r="D58" i="1" l="1"/>
  <c r="H90" i="1"/>
  <c r="F99" i="1"/>
  <c r="G26" i="1"/>
  <c r="F69" i="1"/>
  <c r="E109" i="1"/>
  <c r="H26" i="1"/>
  <c r="F109" i="1"/>
  <c r="C35" i="1"/>
  <c r="E58" i="1"/>
  <c r="D99" i="1"/>
  <c r="H99" i="1"/>
  <c r="F49" i="1"/>
  <c r="H109" i="1"/>
  <c r="E26" i="1"/>
  <c r="C49" i="1"/>
  <c r="G49" i="1"/>
  <c r="C109" i="1"/>
  <c r="F26" i="1"/>
  <c r="C90" i="1"/>
  <c r="G90" i="1"/>
  <c r="D109" i="1"/>
  <c r="F90" i="1"/>
  <c r="E90" i="1"/>
  <c r="D69" i="1"/>
  <c r="E49" i="1"/>
  <c r="D49" i="1"/>
  <c r="D26" i="1"/>
  <c r="C26" i="1"/>
  <c r="H58" i="1"/>
  <c r="G69" i="1"/>
  <c r="C99" i="1"/>
  <c r="G99" i="1"/>
  <c r="C69" i="1"/>
  <c r="C58" i="1"/>
  <c r="G58" i="1"/>
  <c r="D35" i="1"/>
  <c r="H35" i="1"/>
  <c r="F35" i="1"/>
  <c r="F58" i="1"/>
  <c r="E99" i="1"/>
  <c r="G35" i="1"/>
  <c r="E69" i="1"/>
  <c r="E35" i="1"/>
  <c r="H16" i="1"/>
  <c r="E16" i="1"/>
  <c r="D16" i="1"/>
  <c r="F16" i="1"/>
  <c r="C16" i="1"/>
  <c r="G16" i="1"/>
</calcChain>
</file>

<file path=xl/sharedStrings.xml><?xml version="1.0" encoding="utf-8"?>
<sst xmlns="http://schemas.openxmlformats.org/spreadsheetml/2006/main" count="135" uniqueCount="26">
  <si>
    <t>Tuition and Fees</t>
  </si>
  <si>
    <t>Room and Board</t>
  </si>
  <si>
    <t>Books and Supplies</t>
  </si>
  <si>
    <t>Transportation</t>
  </si>
  <si>
    <t>Personal/Misc</t>
  </si>
  <si>
    <t>Fall/Spring (100%)</t>
  </si>
  <si>
    <t>Fall Only (50%)</t>
  </si>
  <si>
    <t>Spring Only (50%)</t>
  </si>
  <si>
    <t>Fall/Sum (75%)</t>
  </si>
  <si>
    <t>Spring/Sum (75%)</t>
  </si>
  <si>
    <t>Fall/Spring/Sum (133%)</t>
  </si>
  <si>
    <t>Sum Only (33%)</t>
  </si>
  <si>
    <t>Dependent Care</t>
  </si>
  <si>
    <t>Less than Half time</t>
  </si>
  <si>
    <t>TOTAL</t>
  </si>
  <si>
    <t>Res Living with Parents w/ Dependent Children (enrolled at least half time)  UGINHD</t>
  </si>
  <si>
    <t>NON Res Living with Parents w/o Dependent Children (enrolled at least half time)   UGNRHM</t>
  </si>
  <si>
    <t>Round up or down.  Must be in whole dollars</t>
  </si>
  <si>
    <t>NON Res Living Off-Campus, Not with Parents (enrolled at least half time)   UGNROF</t>
  </si>
  <si>
    <t>NON Res Living Off-Campus, Not with Parents, w/Dep  (enrolled at least half time)    UNGNROD</t>
  </si>
  <si>
    <t>If student has a child - include dependent care: $4,262</t>
  </si>
  <si>
    <t>Cost of Attendance</t>
  </si>
  <si>
    <t xml:space="preserve">      NON Res Living with Parents w/ Dependent Children (enrolled at least half time)   UGNRHD</t>
  </si>
  <si>
    <t xml:space="preserve">      Res Living with Parents w/o Dependent Children (enrolled at least half time)   UGINHM</t>
  </si>
  <si>
    <t xml:space="preserve">       Res Living Off-Campus, Not with Parents (enrolled at least half time)   UGINOF</t>
  </si>
  <si>
    <t xml:space="preserve">     Res Living Off-Campus, Not with Parents, w/Dep  (enrolled at least half time)   UGINOD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</si>
</sst>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4" fontId="3" fillId="2" borderId="0" xfId="0" applyNumberFormat="1" applyFont="1" applyFill="1" applyBorder="1" applyAlignment="1">
      <alignment horizontal="center" wrapText="1"/>
    </xf>
    <xf numFmtId="44" fontId="0" fillId="0" borderId="0" xfId="1" applyFont="1" applyBorder="1"/>
    <xf numFmtId="0" fontId="2" fillId="0" borderId="0" xfId="0" applyFont="1" applyBorder="1"/>
    <xf numFmtId="44" fontId="2" fillId="0" borderId="0" xfId="0" applyNumberFormat="1" applyFont="1" applyBorder="1"/>
    <xf numFmtId="4" fontId="3" fillId="2" borderId="0" xfId="0" applyNumberFormat="1" applyFont="1" applyFill="1" applyBorder="1" applyAlignment="1">
      <alignment horizontal="left" wrapText="1"/>
    </xf>
    <xf numFmtId="0" fontId="0" fillId="0" borderId="0" xfId="0" applyFill="1" applyBorder="1"/>
    <xf numFmtId="44" fontId="0" fillId="0" borderId="0" xfId="1" applyFont="1" applyFill="1" applyBorder="1"/>
    <xf numFmtId="44" fontId="2" fillId="0" borderId="0" xfId="0" applyNumberFormat="1" applyFont="1" applyFill="1" applyBorder="1"/>
    <xf numFmtId="4" fontId="3" fillId="2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228601</xdr:colOff>
      <xdr:row>0</xdr:row>
      <xdr:rowOff>0</xdr:rowOff>
    </xdr:from>
    <xdr:to>
      <xdr:col>6</xdr:col>
      <xdr:colOff>457201</xdr:colOff>
      <xdr:row>5</xdr:row>
      <xdr:rowOff>64379</xdr:rowOff>
    </xdr:to>
    <xdr:pic>
      <xdr:nvPicPr>
        <xdr:cNvPr id="4" name="Picture 3" title="NLTCC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9851" y="0"/>
          <a:ext cx="4381500" cy="1016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abSelected="1" workbookViewId="0">
      <selection activeCell="M23" sqref="M23"/>
    </sheetView>
  </sheetViews>
  <sheetFormatPr defaultRowHeight="15" x14ac:dyDescent="0.25"/>
  <cols>
    <col min="1" max="1" width="18" customWidth="1"/>
    <col min="2" max="2" width="17.7109375" customWidth="1"/>
    <col min="3" max="3" width="14.28515625" bestFit="1" customWidth="1"/>
    <col min="4" max="4" width="16.7109375" bestFit="1" customWidth="1"/>
    <col min="5" max="5" width="14.42578125" bestFit="1" customWidth="1"/>
    <col min="6" max="6" width="16.85546875" bestFit="1" customWidth="1"/>
    <col min="7" max="7" width="22.140625" bestFit="1" customWidth="1"/>
    <col min="8" max="8" width="15" bestFit="1" customWidth="1"/>
  </cols>
  <sheetData>
    <row r="1" spans="1:8" x14ac:dyDescent="0.25">
      <c r="A1" s="3"/>
      <c r="B1" s="3"/>
      <c r="C1" s="3"/>
      <c r="D1" s="3"/>
      <c r="E1" s="3"/>
      <c r="F1" s="3"/>
      <c r="G1" s="3"/>
      <c r="H1" s="3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4"/>
      <c r="B3" s="4"/>
      <c r="C3" s="4"/>
      <c r="D3" s="4"/>
      <c r="E3" s="4"/>
      <c r="F3" s="4"/>
      <c r="G3" s="4"/>
      <c r="H3" s="4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/>
      <c r="B6" s="4"/>
      <c r="C6" s="4"/>
      <c r="D6" s="4"/>
      <c r="E6" s="4"/>
      <c r="F6" s="4"/>
      <c r="G6" s="4"/>
      <c r="H6" s="4"/>
    </row>
    <row r="7" spans="1:8" ht="22.5" customHeight="1" x14ac:dyDescent="0.35">
      <c r="A7" s="2" t="s">
        <v>21</v>
      </c>
      <c r="B7" s="2"/>
      <c r="C7" s="2"/>
      <c r="D7" s="2"/>
      <c r="E7" s="2"/>
      <c r="F7" s="2"/>
      <c r="G7" s="2"/>
      <c r="H7" s="2"/>
    </row>
    <row r="8" spans="1:8" ht="9.75" customHeight="1" x14ac:dyDescent="0.35">
      <c r="A8" s="1"/>
      <c r="B8" s="1"/>
      <c r="C8" s="1"/>
      <c r="D8" s="1"/>
      <c r="E8" s="1"/>
      <c r="F8" s="1"/>
      <c r="G8" s="1"/>
      <c r="H8" s="1"/>
    </row>
    <row r="9" spans="1:8" x14ac:dyDescent="0.25">
      <c r="A9" s="5" t="s">
        <v>23</v>
      </c>
      <c r="B9" s="5"/>
      <c r="C9" s="5"/>
      <c r="D9" s="5"/>
      <c r="E9" s="5"/>
      <c r="F9" s="4"/>
      <c r="G9" s="4"/>
      <c r="H9" s="4"/>
    </row>
    <row r="10" spans="1:8" x14ac:dyDescent="0.25">
      <c r="A10" s="4"/>
      <c r="B10" s="4" t="s">
        <v>5</v>
      </c>
      <c r="C10" s="4" t="s">
        <v>6</v>
      </c>
      <c r="D10" s="4" t="s">
        <v>7</v>
      </c>
      <c r="E10" s="4" t="s">
        <v>8</v>
      </c>
      <c r="F10" s="4" t="s">
        <v>9</v>
      </c>
      <c r="G10" s="4" t="s">
        <v>10</v>
      </c>
      <c r="H10" s="4" t="s">
        <v>11</v>
      </c>
    </row>
    <row r="11" spans="1:8" x14ac:dyDescent="0.25">
      <c r="A11" s="4" t="s">
        <v>0</v>
      </c>
      <c r="B11" s="6">
        <v>2976</v>
      </c>
      <c r="C11" s="6">
        <f>B11*0.5</f>
        <v>1488</v>
      </c>
      <c r="D11" s="6">
        <f>B11*0.5</f>
        <v>1488</v>
      </c>
      <c r="E11" s="6">
        <f>B11*0.75</f>
        <v>2232</v>
      </c>
      <c r="F11" s="6">
        <f>B11*0.75</f>
        <v>2232</v>
      </c>
      <c r="G11" s="6">
        <v>3958</v>
      </c>
      <c r="H11" s="6">
        <v>982</v>
      </c>
    </row>
    <row r="12" spans="1:8" x14ac:dyDescent="0.25">
      <c r="A12" s="4" t="s">
        <v>1</v>
      </c>
      <c r="B12" s="6">
        <v>3434</v>
      </c>
      <c r="C12" s="6">
        <f t="shared" ref="C12:C15" si="0">B12*0.5</f>
        <v>1717</v>
      </c>
      <c r="D12" s="6">
        <f t="shared" ref="D12:D15" si="1">B12*0.5</f>
        <v>1717</v>
      </c>
      <c r="E12" s="6">
        <v>2516</v>
      </c>
      <c r="F12" s="6">
        <v>2516</v>
      </c>
      <c r="G12" s="6">
        <v>4461</v>
      </c>
      <c r="H12" s="6">
        <v>1107</v>
      </c>
    </row>
    <row r="13" spans="1:8" x14ac:dyDescent="0.25">
      <c r="A13" s="4" t="s">
        <v>2</v>
      </c>
      <c r="B13" s="6">
        <v>1300</v>
      </c>
      <c r="C13" s="6">
        <f t="shared" si="0"/>
        <v>650</v>
      </c>
      <c r="D13" s="6">
        <f t="shared" si="1"/>
        <v>650</v>
      </c>
      <c r="E13" s="6">
        <f t="shared" ref="E13:E15" si="2">B13*0.75</f>
        <v>975</v>
      </c>
      <c r="F13" s="6">
        <f t="shared" ref="F13:F15" si="3">B13*0.75</f>
        <v>975</v>
      </c>
      <c r="G13" s="6">
        <f t="shared" ref="G13:G14" si="4">B13*1.33</f>
        <v>1729</v>
      </c>
      <c r="H13" s="6">
        <f t="shared" ref="H13:H15" si="5">B13*0.33</f>
        <v>429</v>
      </c>
    </row>
    <row r="14" spans="1:8" x14ac:dyDescent="0.25">
      <c r="A14" s="4" t="s">
        <v>3</v>
      </c>
      <c r="B14" s="6">
        <v>3000</v>
      </c>
      <c r="C14" s="6">
        <f t="shared" si="0"/>
        <v>1500</v>
      </c>
      <c r="D14" s="6">
        <f t="shared" si="1"/>
        <v>1500</v>
      </c>
      <c r="E14" s="6">
        <f t="shared" si="2"/>
        <v>2250</v>
      </c>
      <c r="F14" s="6">
        <f t="shared" si="3"/>
        <v>2250</v>
      </c>
      <c r="G14" s="6">
        <f t="shared" si="4"/>
        <v>3990</v>
      </c>
      <c r="H14" s="6">
        <f t="shared" si="5"/>
        <v>990</v>
      </c>
    </row>
    <row r="15" spans="1:8" x14ac:dyDescent="0.25">
      <c r="A15" s="4" t="s">
        <v>4</v>
      </c>
      <c r="B15" s="6">
        <v>2130</v>
      </c>
      <c r="C15" s="6">
        <f t="shared" si="0"/>
        <v>1065</v>
      </c>
      <c r="D15" s="6">
        <f t="shared" si="1"/>
        <v>1065</v>
      </c>
      <c r="E15" s="6">
        <f t="shared" si="2"/>
        <v>1597.5</v>
      </c>
      <c r="F15" s="6">
        <f t="shared" si="3"/>
        <v>1597.5</v>
      </c>
      <c r="G15" s="6">
        <v>2766</v>
      </c>
      <c r="H15" s="6">
        <f t="shared" si="5"/>
        <v>702.9</v>
      </c>
    </row>
    <row r="16" spans="1:8" x14ac:dyDescent="0.25">
      <c r="A16" s="7" t="s">
        <v>14</v>
      </c>
      <c r="B16" s="8">
        <f>SUM(B11:B15)</f>
        <v>12840</v>
      </c>
      <c r="C16" s="8">
        <f t="shared" ref="C16:H16" si="6">SUM(C11:C15)</f>
        <v>6420</v>
      </c>
      <c r="D16" s="8">
        <f t="shared" si="6"/>
        <v>6420</v>
      </c>
      <c r="E16" s="8">
        <f t="shared" si="6"/>
        <v>9570.5</v>
      </c>
      <c r="F16" s="8">
        <f t="shared" si="6"/>
        <v>9570.5</v>
      </c>
      <c r="G16" s="8">
        <f t="shared" si="6"/>
        <v>16904</v>
      </c>
      <c r="H16" s="8">
        <f t="shared" si="6"/>
        <v>4210.8999999999996</v>
      </c>
    </row>
    <row r="17" spans="1:8" x14ac:dyDescent="0.25">
      <c r="A17" s="4"/>
      <c r="B17" s="4"/>
      <c r="C17" s="4"/>
      <c r="D17" s="4"/>
      <c r="E17" s="4"/>
      <c r="F17" s="4"/>
      <c r="G17" s="4"/>
      <c r="H17" s="4"/>
    </row>
    <row r="18" spans="1:8" x14ac:dyDescent="0.25">
      <c r="A18" s="5" t="s">
        <v>15</v>
      </c>
      <c r="B18" s="5"/>
      <c r="C18" s="5"/>
      <c r="D18" s="5"/>
      <c r="E18" s="5"/>
      <c r="F18" s="4"/>
      <c r="G18" s="4"/>
      <c r="H18" s="4"/>
    </row>
    <row r="19" spans="1:8" x14ac:dyDescent="0.25">
      <c r="A19" s="4"/>
      <c r="B19" s="4" t="s">
        <v>5</v>
      </c>
      <c r="C19" s="4" t="s">
        <v>6</v>
      </c>
      <c r="D19" s="4" t="s">
        <v>7</v>
      </c>
      <c r="E19" s="4" t="s">
        <v>8</v>
      </c>
      <c r="F19" s="4" t="s">
        <v>9</v>
      </c>
      <c r="G19" s="4" t="s">
        <v>10</v>
      </c>
      <c r="H19" s="4" t="s">
        <v>11</v>
      </c>
    </row>
    <row r="20" spans="1:8" x14ac:dyDescent="0.25">
      <c r="A20" s="4" t="s">
        <v>0</v>
      </c>
      <c r="B20" s="6">
        <v>2976</v>
      </c>
      <c r="C20" s="6">
        <f>B20*0.5</f>
        <v>1488</v>
      </c>
      <c r="D20" s="6">
        <f>B20*0.5</f>
        <v>1488</v>
      </c>
      <c r="E20" s="6">
        <f>B20*0.75</f>
        <v>2232</v>
      </c>
      <c r="F20" s="6">
        <f>B20*0.75</f>
        <v>2232</v>
      </c>
      <c r="G20" s="6">
        <v>3958</v>
      </c>
      <c r="H20" s="6">
        <v>982</v>
      </c>
    </row>
    <row r="21" spans="1:8" x14ac:dyDescent="0.25">
      <c r="A21" s="4" t="s">
        <v>1</v>
      </c>
      <c r="B21" s="6">
        <v>5536</v>
      </c>
      <c r="C21" s="6">
        <f t="shared" ref="C21" si="7">B21*0.5</f>
        <v>2768</v>
      </c>
      <c r="D21" s="6">
        <f t="shared" ref="D21:D25" si="8">B21*0.5</f>
        <v>2768</v>
      </c>
      <c r="E21" s="6">
        <v>4055</v>
      </c>
      <c r="F21" s="6">
        <v>4055</v>
      </c>
      <c r="G21" s="6">
        <v>7190</v>
      </c>
      <c r="H21" s="6">
        <v>1784</v>
      </c>
    </row>
    <row r="22" spans="1:8" x14ac:dyDescent="0.25">
      <c r="A22" s="4" t="s">
        <v>2</v>
      </c>
      <c r="B22" s="6">
        <v>1300</v>
      </c>
      <c r="C22" s="6">
        <f t="shared" ref="C22" si="9">B22*0.5</f>
        <v>650</v>
      </c>
      <c r="D22" s="6">
        <f t="shared" si="8"/>
        <v>650</v>
      </c>
      <c r="E22" s="6">
        <f t="shared" ref="E22:E24" si="10">B22*0.75</f>
        <v>975</v>
      </c>
      <c r="F22" s="6">
        <f t="shared" ref="F22:F24" si="11">B22*0.75</f>
        <v>975</v>
      </c>
      <c r="G22" s="6">
        <f t="shared" ref="G22:G23" si="12">B22*1.33</f>
        <v>1729</v>
      </c>
      <c r="H22" s="6">
        <f t="shared" ref="H22:H23" si="13">B22*0.33</f>
        <v>429</v>
      </c>
    </row>
    <row r="23" spans="1:8" x14ac:dyDescent="0.25">
      <c r="A23" s="4" t="s">
        <v>3</v>
      </c>
      <c r="B23" s="6">
        <v>3000</v>
      </c>
      <c r="C23" s="6">
        <f t="shared" ref="C23" si="14">B23*0.5</f>
        <v>1500</v>
      </c>
      <c r="D23" s="6">
        <f t="shared" si="8"/>
        <v>1500</v>
      </c>
      <c r="E23" s="6">
        <f t="shared" si="10"/>
        <v>2250</v>
      </c>
      <c r="F23" s="6">
        <f t="shared" si="11"/>
        <v>2250</v>
      </c>
      <c r="G23" s="6">
        <f t="shared" si="12"/>
        <v>3990</v>
      </c>
      <c r="H23" s="6">
        <f t="shared" si="13"/>
        <v>990</v>
      </c>
    </row>
    <row r="24" spans="1:8" x14ac:dyDescent="0.25">
      <c r="A24" s="4" t="s">
        <v>4</v>
      </c>
      <c r="B24" s="6">
        <v>2130</v>
      </c>
      <c r="C24" s="6">
        <f t="shared" ref="C24:C25" si="15">B24*0.5</f>
        <v>1065</v>
      </c>
      <c r="D24" s="6">
        <f t="shared" si="8"/>
        <v>1065</v>
      </c>
      <c r="E24" s="6">
        <f t="shared" si="10"/>
        <v>1597.5</v>
      </c>
      <c r="F24" s="6">
        <f t="shared" si="11"/>
        <v>1597.5</v>
      </c>
      <c r="G24" s="6">
        <v>2766</v>
      </c>
      <c r="H24" s="6">
        <v>686</v>
      </c>
    </row>
    <row r="25" spans="1:8" x14ac:dyDescent="0.25">
      <c r="A25" s="4" t="s">
        <v>12</v>
      </c>
      <c r="B25" s="6">
        <v>4262</v>
      </c>
      <c r="C25" s="6">
        <f t="shared" si="15"/>
        <v>2131</v>
      </c>
      <c r="D25" s="6">
        <f t="shared" si="8"/>
        <v>2131</v>
      </c>
      <c r="E25" s="6">
        <v>3197</v>
      </c>
      <c r="F25" s="6">
        <v>3197</v>
      </c>
      <c r="G25" s="6">
        <v>5668</v>
      </c>
      <c r="H25" s="6">
        <v>1406</v>
      </c>
    </row>
    <row r="26" spans="1:8" x14ac:dyDescent="0.25">
      <c r="A26" s="7" t="s">
        <v>14</v>
      </c>
      <c r="B26" s="8">
        <f>SUM(B20:B25)</f>
        <v>19204</v>
      </c>
      <c r="C26" s="8">
        <f t="shared" ref="C26:H26" si="16">SUM(C20:C25)</f>
        <v>9602</v>
      </c>
      <c r="D26" s="8">
        <f t="shared" si="16"/>
        <v>9602</v>
      </c>
      <c r="E26" s="8">
        <f t="shared" si="16"/>
        <v>14306.5</v>
      </c>
      <c r="F26" s="8">
        <f t="shared" si="16"/>
        <v>14306.5</v>
      </c>
      <c r="G26" s="8">
        <f t="shared" si="16"/>
        <v>25301</v>
      </c>
      <c r="H26" s="8">
        <f t="shared" si="16"/>
        <v>6277</v>
      </c>
    </row>
    <row r="27" spans="1:8" x14ac:dyDescent="0.25">
      <c r="A27" s="7"/>
      <c r="B27" s="8"/>
      <c r="C27" s="8"/>
      <c r="D27" s="8"/>
      <c r="E27" s="8"/>
      <c r="F27" s="8"/>
      <c r="G27" s="8"/>
      <c r="H27" s="8"/>
    </row>
    <row r="28" spans="1:8" x14ac:dyDescent="0.25">
      <c r="A28" s="9" t="s">
        <v>24</v>
      </c>
      <c r="B28" s="9"/>
      <c r="C28" s="9"/>
      <c r="D28" s="9"/>
      <c r="E28" s="9"/>
      <c r="F28" s="4"/>
      <c r="G28" s="4"/>
      <c r="H28" s="4"/>
    </row>
    <row r="29" spans="1:8" x14ac:dyDescent="0.25">
      <c r="A29" s="4"/>
      <c r="B29" s="4" t="s">
        <v>5</v>
      </c>
      <c r="C29" s="4" t="s">
        <v>6</v>
      </c>
      <c r="D29" s="4" t="s">
        <v>7</v>
      </c>
      <c r="E29" s="4" t="s">
        <v>8</v>
      </c>
      <c r="F29" s="4" t="s">
        <v>9</v>
      </c>
      <c r="G29" s="4" t="s">
        <v>10</v>
      </c>
      <c r="H29" s="4" t="s">
        <v>11</v>
      </c>
    </row>
    <row r="30" spans="1:8" x14ac:dyDescent="0.25">
      <c r="A30" s="4" t="s">
        <v>0</v>
      </c>
      <c r="B30" s="6">
        <v>2976</v>
      </c>
      <c r="C30" s="6">
        <f>B30*0.5</f>
        <v>1488</v>
      </c>
      <c r="D30" s="6">
        <f>B30*0.5</f>
        <v>1488</v>
      </c>
      <c r="E30" s="6">
        <f>B30*0.75</f>
        <v>2232</v>
      </c>
      <c r="F30" s="6">
        <f>B30*0.75</f>
        <v>2232</v>
      </c>
      <c r="G30" s="6">
        <v>3958</v>
      </c>
      <c r="H30" s="6">
        <v>982</v>
      </c>
    </row>
    <row r="31" spans="1:8" x14ac:dyDescent="0.25">
      <c r="A31" s="4" t="s">
        <v>1</v>
      </c>
      <c r="B31" s="6">
        <v>9656</v>
      </c>
      <c r="C31" s="6">
        <f t="shared" ref="C31" si="17">B31*0.5</f>
        <v>4828</v>
      </c>
      <c r="D31" s="6">
        <f t="shared" ref="D31:D34" si="18">B31*0.5</f>
        <v>4828</v>
      </c>
      <c r="E31" s="6">
        <v>7073</v>
      </c>
      <c r="F31" s="6">
        <v>7073</v>
      </c>
      <c r="G31" s="6">
        <v>12542</v>
      </c>
      <c r="H31" s="6">
        <v>3112</v>
      </c>
    </row>
    <row r="32" spans="1:8" x14ac:dyDescent="0.25">
      <c r="A32" s="4" t="s">
        <v>2</v>
      </c>
      <c r="B32" s="6">
        <v>1300</v>
      </c>
      <c r="C32" s="6">
        <f t="shared" ref="C32" si="19">B32*0.5</f>
        <v>650</v>
      </c>
      <c r="D32" s="6">
        <f t="shared" si="18"/>
        <v>650</v>
      </c>
      <c r="E32" s="6">
        <f t="shared" ref="E32:E34" si="20">B32*0.75</f>
        <v>975</v>
      </c>
      <c r="F32" s="6">
        <f t="shared" ref="F32:F34" si="21">B32*0.75</f>
        <v>975</v>
      </c>
      <c r="G32" s="6">
        <f t="shared" ref="G32:G33" si="22">B32*1.33</f>
        <v>1729</v>
      </c>
      <c r="H32" s="6">
        <f t="shared" ref="H32:H33" si="23">B32*0.33</f>
        <v>429</v>
      </c>
    </row>
    <row r="33" spans="1:8" x14ac:dyDescent="0.25">
      <c r="A33" s="4" t="s">
        <v>3</v>
      </c>
      <c r="B33" s="6">
        <v>3000</v>
      </c>
      <c r="C33" s="6">
        <f t="shared" ref="C33" si="24">B33*0.5</f>
        <v>1500</v>
      </c>
      <c r="D33" s="6">
        <f t="shared" si="18"/>
        <v>1500</v>
      </c>
      <c r="E33" s="6">
        <f t="shared" si="20"/>
        <v>2250</v>
      </c>
      <c r="F33" s="6">
        <f t="shared" si="21"/>
        <v>2250</v>
      </c>
      <c r="G33" s="6">
        <f t="shared" si="22"/>
        <v>3990</v>
      </c>
      <c r="H33" s="6">
        <f t="shared" si="23"/>
        <v>990</v>
      </c>
    </row>
    <row r="34" spans="1:8" x14ac:dyDescent="0.25">
      <c r="A34" s="4" t="s">
        <v>4</v>
      </c>
      <c r="B34" s="6">
        <v>2130</v>
      </c>
      <c r="C34" s="6">
        <f t="shared" ref="C34" si="25">B34*0.5</f>
        <v>1065</v>
      </c>
      <c r="D34" s="6">
        <f t="shared" si="18"/>
        <v>1065</v>
      </c>
      <c r="E34" s="6">
        <f t="shared" si="20"/>
        <v>1597.5</v>
      </c>
      <c r="F34" s="6">
        <f t="shared" si="21"/>
        <v>1597.5</v>
      </c>
      <c r="G34" s="6">
        <v>2766</v>
      </c>
      <c r="H34" s="6">
        <v>686</v>
      </c>
    </row>
    <row r="35" spans="1:8" x14ac:dyDescent="0.25">
      <c r="A35" s="7" t="s">
        <v>14</v>
      </c>
      <c r="B35" s="8">
        <f>SUM(B30:B34)</f>
        <v>19062</v>
      </c>
      <c r="C35" s="8">
        <f t="shared" ref="C35" si="26">SUM(C30:C34)</f>
        <v>9531</v>
      </c>
      <c r="D35" s="8">
        <f t="shared" ref="D35" si="27">SUM(D30:D34)</f>
        <v>9531</v>
      </c>
      <c r="E35" s="8">
        <f t="shared" ref="E35" si="28">SUM(E30:E34)</f>
        <v>14127.5</v>
      </c>
      <c r="F35" s="8">
        <f t="shared" ref="F35" si="29">SUM(F30:F34)</f>
        <v>14127.5</v>
      </c>
      <c r="G35" s="8">
        <f t="shared" ref="G35" si="30">SUM(G30:G34)</f>
        <v>24985</v>
      </c>
      <c r="H35" s="8">
        <f t="shared" ref="H35" si="31">SUM(H30:H34)</f>
        <v>6199</v>
      </c>
    </row>
    <row r="36" spans="1:8" x14ac:dyDescent="0.25">
      <c r="A36" s="7"/>
      <c r="B36" s="8"/>
      <c r="C36" s="8"/>
      <c r="D36" s="8"/>
      <c r="E36" s="8"/>
      <c r="F36" s="8"/>
      <c r="G36" s="8"/>
      <c r="H36" s="8"/>
    </row>
    <row r="37" spans="1:8" x14ac:dyDescent="0.25">
      <c r="A37" s="7" t="s">
        <v>17</v>
      </c>
      <c r="B37" s="8"/>
      <c r="C37" s="8"/>
      <c r="D37" s="8"/>
      <c r="E37" s="8"/>
      <c r="F37" s="8"/>
      <c r="G37" s="8"/>
      <c r="H37" s="8"/>
    </row>
    <row r="38" spans="1:8" x14ac:dyDescent="0.25">
      <c r="A38" s="7"/>
      <c r="B38" s="8"/>
      <c r="C38" s="8"/>
      <c r="D38" s="8"/>
      <c r="E38" s="8"/>
      <c r="F38" s="8"/>
      <c r="G38" s="8"/>
      <c r="H38" s="8"/>
    </row>
    <row r="39" spans="1:8" x14ac:dyDescent="0.25">
      <c r="A39" s="7"/>
      <c r="B39" s="8"/>
      <c r="C39" s="8"/>
      <c r="D39" s="8"/>
      <c r="E39" s="8"/>
      <c r="F39" s="8"/>
      <c r="G39" s="8"/>
      <c r="H39" s="8"/>
    </row>
    <row r="40" spans="1:8" x14ac:dyDescent="0.25">
      <c r="A40" s="7"/>
      <c r="B40" s="8"/>
      <c r="C40" s="8"/>
      <c r="D40" s="8"/>
      <c r="E40" s="8"/>
      <c r="F40" s="8"/>
      <c r="G40" s="8"/>
      <c r="H40" s="8"/>
    </row>
    <row r="41" spans="1:8" x14ac:dyDescent="0.25">
      <c r="A41" s="5" t="s">
        <v>25</v>
      </c>
      <c r="B41" s="5"/>
      <c r="C41" s="5"/>
      <c r="D41" s="5"/>
      <c r="E41" s="5"/>
      <c r="F41" s="4"/>
      <c r="G41" s="4"/>
      <c r="H41" s="4"/>
    </row>
    <row r="42" spans="1:8" x14ac:dyDescent="0.25">
      <c r="A42" s="4"/>
      <c r="B42" s="4" t="s">
        <v>5</v>
      </c>
      <c r="C42" s="4" t="s">
        <v>6</v>
      </c>
      <c r="D42" s="4" t="s">
        <v>7</v>
      </c>
      <c r="E42" s="4" t="s">
        <v>8</v>
      </c>
      <c r="F42" s="4" t="s">
        <v>9</v>
      </c>
      <c r="G42" s="10" t="s">
        <v>10</v>
      </c>
      <c r="H42" s="4" t="s">
        <v>11</v>
      </c>
    </row>
    <row r="43" spans="1:8" x14ac:dyDescent="0.25">
      <c r="A43" s="4" t="s">
        <v>0</v>
      </c>
      <c r="B43" s="6">
        <v>2976</v>
      </c>
      <c r="C43" s="6">
        <f>B43*0.5</f>
        <v>1488</v>
      </c>
      <c r="D43" s="6">
        <f>B43*0.5</f>
        <v>1488</v>
      </c>
      <c r="E43" s="6">
        <f>B43*0.75</f>
        <v>2232</v>
      </c>
      <c r="F43" s="6">
        <f>B43*0.75</f>
        <v>2232</v>
      </c>
      <c r="G43" s="11">
        <v>3958</v>
      </c>
      <c r="H43" s="6">
        <v>982</v>
      </c>
    </row>
    <row r="44" spans="1:8" x14ac:dyDescent="0.25">
      <c r="A44" s="4" t="s">
        <v>1</v>
      </c>
      <c r="B44" s="6">
        <v>9656</v>
      </c>
      <c r="C44" s="6">
        <f t="shared" ref="C44" si="32">B44*0.5</f>
        <v>4828</v>
      </c>
      <c r="D44" s="6">
        <f t="shared" ref="D44:D48" si="33">B44*0.5</f>
        <v>4828</v>
      </c>
      <c r="E44" s="6">
        <v>7073</v>
      </c>
      <c r="F44" s="6">
        <v>7073</v>
      </c>
      <c r="G44" s="11">
        <v>12542</v>
      </c>
      <c r="H44" s="6">
        <v>3112</v>
      </c>
    </row>
    <row r="45" spans="1:8" x14ac:dyDescent="0.25">
      <c r="A45" s="4" t="s">
        <v>2</v>
      </c>
      <c r="B45" s="6">
        <v>1300</v>
      </c>
      <c r="C45" s="6">
        <f t="shared" ref="C45" si="34">B45*0.5</f>
        <v>650</v>
      </c>
      <c r="D45" s="6">
        <f t="shared" si="33"/>
        <v>650</v>
      </c>
      <c r="E45" s="6">
        <f t="shared" ref="E45:E47" si="35">B45*0.75</f>
        <v>975</v>
      </c>
      <c r="F45" s="6">
        <f t="shared" ref="F45:F47" si="36">B45*0.75</f>
        <v>975</v>
      </c>
      <c r="G45" s="11">
        <f t="shared" ref="G45:G46" si="37">B45*1.33</f>
        <v>1729</v>
      </c>
      <c r="H45" s="6">
        <f t="shared" ref="H45:H46" si="38">B45*0.33</f>
        <v>429</v>
      </c>
    </row>
    <row r="46" spans="1:8" x14ac:dyDescent="0.25">
      <c r="A46" s="4" t="s">
        <v>3</v>
      </c>
      <c r="B46" s="6">
        <v>3000</v>
      </c>
      <c r="C46" s="6">
        <f t="shared" ref="C46" si="39">B46*0.5</f>
        <v>1500</v>
      </c>
      <c r="D46" s="6">
        <f t="shared" si="33"/>
        <v>1500</v>
      </c>
      <c r="E46" s="6">
        <f t="shared" si="35"/>
        <v>2250</v>
      </c>
      <c r="F46" s="6">
        <f t="shared" si="36"/>
        <v>2250</v>
      </c>
      <c r="G46" s="11">
        <f t="shared" si="37"/>
        <v>3990</v>
      </c>
      <c r="H46" s="6">
        <f t="shared" si="38"/>
        <v>990</v>
      </c>
    </row>
    <row r="47" spans="1:8" x14ac:dyDescent="0.25">
      <c r="A47" s="4" t="s">
        <v>4</v>
      </c>
      <c r="B47" s="6">
        <v>2130</v>
      </c>
      <c r="C47" s="6">
        <f t="shared" ref="C47:C48" si="40">B47*0.5</f>
        <v>1065</v>
      </c>
      <c r="D47" s="6">
        <f t="shared" si="33"/>
        <v>1065</v>
      </c>
      <c r="E47" s="6">
        <f t="shared" si="35"/>
        <v>1597.5</v>
      </c>
      <c r="F47" s="6">
        <f t="shared" si="36"/>
        <v>1597.5</v>
      </c>
      <c r="G47" s="11">
        <v>2766</v>
      </c>
      <c r="H47" s="6">
        <v>686</v>
      </c>
    </row>
    <row r="48" spans="1:8" x14ac:dyDescent="0.25">
      <c r="A48" s="4" t="s">
        <v>12</v>
      </c>
      <c r="B48" s="6">
        <v>4262</v>
      </c>
      <c r="C48" s="6">
        <f t="shared" si="40"/>
        <v>2131</v>
      </c>
      <c r="D48" s="6">
        <f t="shared" si="33"/>
        <v>2131</v>
      </c>
      <c r="E48" s="6">
        <v>3197</v>
      </c>
      <c r="F48" s="6">
        <v>3197</v>
      </c>
      <c r="G48" s="11">
        <v>5668</v>
      </c>
      <c r="H48" s="6">
        <v>1406</v>
      </c>
    </row>
    <row r="49" spans="1:8" x14ac:dyDescent="0.25">
      <c r="A49" s="7" t="s">
        <v>14</v>
      </c>
      <c r="B49" s="8">
        <f>SUM(B43:B48)</f>
        <v>23324</v>
      </c>
      <c r="C49" s="8">
        <f t="shared" ref="C49:H49" si="41">SUM(C43:C48)</f>
        <v>11662</v>
      </c>
      <c r="D49" s="8">
        <f t="shared" si="41"/>
        <v>11662</v>
      </c>
      <c r="E49" s="8">
        <f t="shared" si="41"/>
        <v>17324.5</v>
      </c>
      <c r="F49" s="8">
        <f t="shared" si="41"/>
        <v>17324.5</v>
      </c>
      <c r="G49" s="12">
        <f t="shared" si="41"/>
        <v>30653</v>
      </c>
      <c r="H49" s="8">
        <f t="shared" si="41"/>
        <v>7605</v>
      </c>
    </row>
    <row r="50" spans="1:8" x14ac:dyDescent="0.25">
      <c r="A50" s="4"/>
      <c r="B50" s="4"/>
      <c r="C50" s="4"/>
      <c r="D50" s="4"/>
      <c r="E50" s="4"/>
      <c r="F50" s="4"/>
      <c r="G50" s="4"/>
      <c r="H50" s="4"/>
    </row>
    <row r="51" spans="1:8" x14ac:dyDescent="0.25">
      <c r="A51" s="13" t="s">
        <v>13</v>
      </c>
      <c r="B51" s="4"/>
      <c r="C51" s="4"/>
      <c r="D51" s="4"/>
      <c r="E51" s="4"/>
      <c r="F51" s="4"/>
      <c r="G51" s="4"/>
      <c r="H51" s="4"/>
    </row>
    <row r="52" spans="1:8" x14ac:dyDescent="0.25">
      <c r="A52" s="4"/>
      <c r="B52" s="14" t="s">
        <v>5</v>
      </c>
      <c r="C52" s="14" t="s">
        <v>6</v>
      </c>
      <c r="D52" s="14" t="s">
        <v>7</v>
      </c>
      <c r="E52" s="14" t="s">
        <v>8</v>
      </c>
      <c r="F52" s="14" t="s">
        <v>9</v>
      </c>
      <c r="G52" s="14" t="s">
        <v>10</v>
      </c>
      <c r="H52" s="14" t="s">
        <v>11</v>
      </c>
    </row>
    <row r="53" spans="1:8" x14ac:dyDescent="0.25">
      <c r="A53" s="4" t="s">
        <v>0</v>
      </c>
      <c r="B53" s="6">
        <v>1488</v>
      </c>
      <c r="C53" s="6">
        <f>B53*0.5</f>
        <v>744</v>
      </c>
      <c r="D53" s="6">
        <f>B53*0.5</f>
        <v>744</v>
      </c>
      <c r="E53" s="6">
        <f>B53*0.75</f>
        <v>1116</v>
      </c>
      <c r="F53" s="6">
        <f>B53*0.75</f>
        <v>1116</v>
      </c>
      <c r="G53" s="6">
        <v>1979</v>
      </c>
      <c r="H53" s="6">
        <v>491</v>
      </c>
    </row>
    <row r="54" spans="1:8" x14ac:dyDescent="0.25">
      <c r="A54" s="4" t="s">
        <v>1</v>
      </c>
      <c r="B54" s="6">
        <v>0</v>
      </c>
      <c r="C54" s="6">
        <f t="shared" ref="C54" si="42">B54*0.5</f>
        <v>0</v>
      </c>
      <c r="D54" s="6">
        <f t="shared" ref="D54:D57" si="43">B54*0.5</f>
        <v>0</v>
      </c>
      <c r="E54" s="6">
        <f t="shared" ref="E54:E57" si="44">B54*0.75</f>
        <v>0</v>
      </c>
      <c r="F54" s="6">
        <f t="shared" ref="F54:F57" si="45">B54*0.75</f>
        <v>0</v>
      </c>
      <c r="G54" s="6">
        <f t="shared" ref="G54:G57" si="46">B54*1.33</f>
        <v>0</v>
      </c>
      <c r="H54" s="6">
        <f t="shared" ref="H54:H57" si="47">B54*0.33</f>
        <v>0</v>
      </c>
    </row>
    <row r="55" spans="1:8" x14ac:dyDescent="0.25">
      <c r="A55" s="4" t="s">
        <v>2</v>
      </c>
      <c r="B55" s="6">
        <v>650</v>
      </c>
      <c r="C55" s="6">
        <f t="shared" ref="C55" si="48">B55*0.5</f>
        <v>325</v>
      </c>
      <c r="D55" s="6">
        <f t="shared" si="43"/>
        <v>325</v>
      </c>
      <c r="E55" s="6">
        <v>488</v>
      </c>
      <c r="F55" s="6">
        <v>488</v>
      </c>
      <c r="G55" s="6">
        <v>865</v>
      </c>
      <c r="H55" s="6">
        <v>215</v>
      </c>
    </row>
    <row r="56" spans="1:8" x14ac:dyDescent="0.25">
      <c r="A56" s="4" t="s">
        <v>3</v>
      </c>
      <c r="B56" s="6">
        <v>3000</v>
      </c>
      <c r="C56" s="6">
        <f t="shared" ref="C56" si="49">B56*0.5</f>
        <v>1500</v>
      </c>
      <c r="D56" s="6">
        <f t="shared" si="43"/>
        <v>1500</v>
      </c>
      <c r="E56" s="6">
        <f t="shared" si="44"/>
        <v>2250</v>
      </c>
      <c r="F56" s="6">
        <f t="shared" si="45"/>
        <v>2250</v>
      </c>
      <c r="G56" s="6">
        <f t="shared" si="46"/>
        <v>3990</v>
      </c>
      <c r="H56" s="6">
        <f t="shared" si="47"/>
        <v>990</v>
      </c>
    </row>
    <row r="57" spans="1:8" x14ac:dyDescent="0.25">
      <c r="A57" s="4" t="s">
        <v>4</v>
      </c>
      <c r="B57" s="6">
        <v>0</v>
      </c>
      <c r="C57" s="6">
        <f t="shared" ref="C57" si="50">B57*0.5</f>
        <v>0</v>
      </c>
      <c r="D57" s="6">
        <f t="shared" si="43"/>
        <v>0</v>
      </c>
      <c r="E57" s="6">
        <f t="shared" si="44"/>
        <v>0</v>
      </c>
      <c r="F57" s="6">
        <f t="shared" si="45"/>
        <v>0</v>
      </c>
      <c r="G57" s="6">
        <f t="shared" si="46"/>
        <v>0</v>
      </c>
      <c r="H57" s="6">
        <f t="shared" si="47"/>
        <v>0</v>
      </c>
    </row>
    <row r="58" spans="1:8" x14ac:dyDescent="0.25">
      <c r="A58" s="7" t="s">
        <v>14</v>
      </c>
      <c r="B58" s="8">
        <f>SUM(B53:B57)</f>
        <v>5138</v>
      </c>
      <c r="C58" s="8">
        <f t="shared" ref="C58" si="51">SUM(C53:C57)</f>
        <v>2569</v>
      </c>
      <c r="D58" s="8">
        <f t="shared" ref="D58" si="52">SUM(D53:D57)</f>
        <v>2569</v>
      </c>
      <c r="E58" s="8">
        <f t="shared" ref="E58" si="53">SUM(E53:E57)</f>
        <v>3854</v>
      </c>
      <c r="F58" s="8">
        <f t="shared" ref="F58" si="54">SUM(F53:F57)</f>
        <v>3854</v>
      </c>
      <c r="G58" s="8">
        <f t="shared" ref="G58" si="55">SUM(G53:G57)</f>
        <v>6834</v>
      </c>
      <c r="H58" s="8">
        <f t="shared" ref="H58" si="56">SUM(H53:H57)</f>
        <v>1696</v>
      </c>
    </row>
    <row r="59" spans="1:8" x14ac:dyDescent="0.25">
      <c r="A59" s="5" t="s">
        <v>20</v>
      </c>
      <c r="B59" s="5"/>
      <c r="C59" s="5"/>
      <c r="D59" s="8"/>
      <c r="E59" s="8"/>
      <c r="F59" s="8"/>
      <c r="G59" s="8"/>
      <c r="H59" s="8"/>
    </row>
    <row r="60" spans="1:8" x14ac:dyDescent="0.25">
      <c r="A60" s="7"/>
      <c r="B60" s="8"/>
      <c r="C60" s="8"/>
      <c r="D60" s="8"/>
      <c r="E60" s="8"/>
      <c r="F60" s="8"/>
      <c r="G60" s="8"/>
      <c r="H60" s="8"/>
    </row>
    <row r="61" spans="1:8" x14ac:dyDescent="0.25">
      <c r="A61" s="4"/>
      <c r="B61" s="4"/>
      <c r="C61" s="4"/>
      <c r="D61" s="4"/>
      <c r="E61" s="4"/>
      <c r="F61" s="4"/>
      <c r="G61" s="4"/>
      <c r="H61" s="4"/>
    </row>
    <row r="62" spans="1:8" x14ac:dyDescent="0.25">
      <c r="A62" s="5" t="s">
        <v>16</v>
      </c>
      <c r="B62" s="5"/>
      <c r="C62" s="5"/>
      <c r="D62" s="5"/>
      <c r="E62" s="5"/>
      <c r="F62" s="4"/>
      <c r="G62" s="4"/>
      <c r="H62" s="4"/>
    </row>
    <row r="63" spans="1:8" x14ac:dyDescent="0.25">
      <c r="A63" s="4"/>
      <c r="B63" s="4" t="s">
        <v>5</v>
      </c>
      <c r="C63" s="4" t="s">
        <v>6</v>
      </c>
      <c r="D63" s="4" t="s">
        <v>7</v>
      </c>
      <c r="E63" s="4" t="s">
        <v>8</v>
      </c>
      <c r="F63" s="4" t="s">
        <v>9</v>
      </c>
      <c r="G63" s="4" t="s">
        <v>10</v>
      </c>
      <c r="H63" s="4" t="s">
        <v>11</v>
      </c>
    </row>
    <row r="64" spans="1:8" x14ac:dyDescent="0.25">
      <c r="A64" s="4" t="s">
        <v>0</v>
      </c>
      <c r="B64" s="6">
        <v>5000</v>
      </c>
      <c r="C64" s="6">
        <f>B64*0.5</f>
        <v>2500</v>
      </c>
      <c r="D64" s="6">
        <f>B64*0.5</f>
        <v>2500</v>
      </c>
      <c r="E64" s="6">
        <f>B64*0.75</f>
        <v>3750</v>
      </c>
      <c r="F64" s="6">
        <f>B64*0.75</f>
        <v>3750</v>
      </c>
      <c r="G64" s="6">
        <f>B64*1.33</f>
        <v>6650</v>
      </c>
      <c r="H64" s="6">
        <f>B64*0.33</f>
        <v>1650</v>
      </c>
    </row>
    <row r="65" spans="1:8" x14ac:dyDescent="0.25">
      <c r="A65" s="4" t="s">
        <v>1</v>
      </c>
      <c r="B65" s="6">
        <v>3434</v>
      </c>
      <c r="C65" s="6">
        <f t="shared" ref="C65:C68" si="57">B65*0.5</f>
        <v>1717</v>
      </c>
      <c r="D65" s="6">
        <f t="shared" ref="D65:D68" si="58">B65*0.5</f>
        <v>1717</v>
      </c>
      <c r="E65" s="6">
        <v>2516</v>
      </c>
      <c r="F65" s="6">
        <v>2516</v>
      </c>
      <c r="G65" s="6">
        <v>4461</v>
      </c>
      <c r="H65" s="6">
        <v>1107</v>
      </c>
    </row>
    <row r="66" spans="1:8" x14ac:dyDescent="0.25">
      <c r="A66" s="4" t="s">
        <v>2</v>
      </c>
      <c r="B66" s="6">
        <v>1300</v>
      </c>
      <c r="C66" s="6">
        <f t="shared" si="57"/>
        <v>650</v>
      </c>
      <c r="D66" s="6">
        <f t="shared" si="58"/>
        <v>650</v>
      </c>
      <c r="E66" s="6">
        <f t="shared" ref="E66:E68" si="59">B66*0.75</f>
        <v>975</v>
      </c>
      <c r="F66" s="6">
        <f t="shared" ref="F66:F68" si="60">B66*0.75</f>
        <v>975</v>
      </c>
      <c r="G66" s="6">
        <f t="shared" ref="G66:G67" si="61">B66*1.33</f>
        <v>1729</v>
      </c>
      <c r="H66" s="6">
        <f t="shared" ref="H66:H67" si="62">B66*0.33</f>
        <v>429</v>
      </c>
    </row>
    <row r="67" spans="1:8" x14ac:dyDescent="0.25">
      <c r="A67" s="4" t="s">
        <v>3</v>
      </c>
      <c r="B67" s="6">
        <v>3000</v>
      </c>
      <c r="C67" s="6">
        <f t="shared" si="57"/>
        <v>1500</v>
      </c>
      <c r="D67" s="6">
        <f t="shared" si="58"/>
        <v>1500</v>
      </c>
      <c r="E67" s="6">
        <f t="shared" si="59"/>
        <v>2250</v>
      </c>
      <c r="F67" s="6">
        <f t="shared" si="60"/>
        <v>2250</v>
      </c>
      <c r="G67" s="6">
        <f t="shared" si="61"/>
        <v>3990</v>
      </c>
      <c r="H67" s="6">
        <f t="shared" si="62"/>
        <v>990</v>
      </c>
    </row>
    <row r="68" spans="1:8" x14ac:dyDescent="0.25">
      <c r="A68" s="4" t="s">
        <v>4</v>
      </c>
      <c r="B68" s="6">
        <v>2130</v>
      </c>
      <c r="C68" s="6">
        <f t="shared" si="57"/>
        <v>1065</v>
      </c>
      <c r="D68" s="6">
        <f t="shared" si="58"/>
        <v>1065</v>
      </c>
      <c r="E68" s="6">
        <f t="shared" si="59"/>
        <v>1597.5</v>
      </c>
      <c r="F68" s="6">
        <f t="shared" si="60"/>
        <v>1597.5</v>
      </c>
      <c r="G68" s="6">
        <v>2766</v>
      </c>
      <c r="H68" s="6">
        <v>686</v>
      </c>
    </row>
    <row r="69" spans="1:8" x14ac:dyDescent="0.25">
      <c r="A69" s="7" t="s">
        <v>14</v>
      </c>
      <c r="B69" s="8">
        <f>SUM(B64:B68)</f>
        <v>14864</v>
      </c>
      <c r="C69" s="8">
        <f t="shared" ref="C69" si="63">SUM(C64:C68)</f>
        <v>7432</v>
      </c>
      <c r="D69" s="8">
        <f t="shared" ref="D69" si="64">SUM(D64:D68)</f>
        <v>7432</v>
      </c>
      <c r="E69" s="8">
        <f t="shared" ref="E69" si="65">SUM(E64:E68)</f>
        <v>11088.5</v>
      </c>
      <c r="F69" s="8">
        <f t="shared" ref="F69" si="66">SUM(F64:F68)</f>
        <v>11088.5</v>
      </c>
      <c r="G69" s="8">
        <f t="shared" ref="G69" si="67">SUM(G64:G68)</f>
        <v>19596</v>
      </c>
      <c r="H69" s="8">
        <f t="shared" ref="H69" si="68">SUM(H64:H68)</f>
        <v>4862</v>
      </c>
    </row>
    <row r="70" spans="1:8" x14ac:dyDescent="0.25">
      <c r="A70" s="4"/>
      <c r="B70" s="4"/>
      <c r="C70" s="4"/>
      <c r="D70" s="4"/>
      <c r="E70" s="4"/>
      <c r="F70" s="4"/>
      <c r="G70" s="4"/>
      <c r="H70" s="4"/>
    </row>
    <row r="71" spans="1:8" x14ac:dyDescent="0.25">
      <c r="A71" s="7" t="s">
        <v>17</v>
      </c>
      <c r="B71" s="8"/>
      <c r="C71" s="8"/>
      <c r="D71" s="4"/>
      <c r="E71" s="4"/>
      <c r="F71" s="4"/>
      <c r="G71" s="4"/>
      <c r="H71" s="4"/>
    </row>
    <row r="72" spans="1:8" x14ac:dyDescent="0.25">
      <c r="A72" s="4"/>
      <c r="B72" s="4"/>
      <c r="C72" s="4"/>
      <c r="D72" s="4"/>
      <c r="E72" s="4"/>
      <c r="F72" s="4"/>
      <c r="G72" s="4"/>
      <c r="H72" s="4"/>
    </row>
    <row r="73" spans="1:8" x14ac:dyDescent="0.25">
      <c r="A73" s="4"/>
      <c r="B73" s="4"/>
      <c r="C73" s="4"/>
      <c r="D73" s="4"/>
      <c r="E73" s="4"/>
      <c r="F73" s="4"/>
      <c r="G73" s="4"/>
      <c r="H73" s="4"/>
    </row>
    <row r="74" spans="1:8" x14ac:dyDescent="0.25">
      <c r="A74" s="4"/>
      <c r="B74" s="4"/>
      <c r="C74" s="4"/>
      <c r="D74" s="4"/>
      <c r="E74" s="4"/>
      <c r="F74" s="4"/>
      <c r="G74" s="4"/>
      <c r="H74" s="4"/>
    </row>
    <row r="75" spans="1:8" x14ac:dyDescent="0.25">
      <c r="A75" s="4"/>
      <c r="B75" s="4"/>
      <c r="C75" s="4"/>
      <c r="D75" s="4"/>
      <c r="E75" s="4"/>
      <c r="F75" s="4"/>
      <c r="G75" s="4"/>
      <c r="H75" s="4"/>
    </row>
    <row r="76" spans="1:8" x14ac:dyDescent="0.25">
      <c r="A76" s="4"/>
      <c r="B76" s="4"/>
      <c r="C76" s="4"/>
      <c r="D76" s="4"/>
      <c r="E76" s="4"/>
      <c r="F76" s="4"/>
      <c r="G76" s="4"/>
      <c r="H76" s="4"/>
    </row>
    <row r="77" spans="1:8" x14ac:dyDescent="0.25">
      <c r="A77" s="4"/>
      <c r="B77" s="4"/>
      <c r="C77" s="4"/>
      <c r="D77" s="4"/>
      <c r="E77" s="4"/>
      <c r="F77" s="4"/>
      <c r="G77" s="4"/>
      <c r="H77" s="4"/>
    </row>
    <row r="78" spans="1:8" x14ac:dyDescent="0.25">
      <c r="A78" s="4"/>
      <c r="B78" s="4"/>
      <c r="C78" s="4"/>
      <c r="D78" s="4"/>
      <c r="E78" s="4"/>
      <c r="F78" s="4"/>
      <c r="G78" s="4"/>
      <c r="H78" s="4"/>
    </row>
    <row r="79" spans="1:8" x14ac:dyDescent="0.25">
      <c r="A79" s="4"/>
      <c r="B79" s="4"/>
      <c r="C79" s="4"/>
      <c r="D79" s="4"/>
      <c r="E79" s="4"/>
      <c r="F79" s="4"/>
      <c r="G79" s="4"/>
      <c r="H79" s="4"/>
    </row>
    <row r="80" spans="1:8" x14ac:dyDescent="0.25">
      <c r="A80" s="4"/>
      <c r="B80" s="4"/>
      <c r="C80" s="4"/>
      <c r="D80" s="4"/>
      <c r="E80" s="4"/>
      <c r="F80" s="4"/>
      <c r="G80" s="4"/>
      <c r="H80" s="4"/>
    </row>
    <row r="81" spans="1:8" x14ac:dyDescent="0.25">
      <c r="A81" s="4"/>
      <c r="B81" s="4"/>
      <c r="C81" s="4"/>
      <c r="D81" s="4"/>
      <c r="E81" s="4"/>
      <c r="F81" s="4"/>
      <c r="G81" s="4"/>
      <c r="H81" s="4"/>
    </row>
    <row r="82" spans="1:8" x14ac:dyDescent="0.25">
      <c r="A82" s="5" t="s">
        <v>22</v>
      </c>
      <c r="B82" s="5"/>
      <c r="C82" s="5"/>
      <c r="D82" s="5"/>
      <c r="E82" s="5"/>
      <c r="F82" s="4"/>
      <c r="G82" s="4"/>
      <c r="H82" s="4"/>
    </row>
    <row r="83" spans="1:8" x14ac:dyDescent="0.25">
      <c r="A83" s="4"/>
      <c r="B83" s="4" t="s">
        <v>5</v>
      </c>
      <c r="C83" s="4" t="s">
        <v>6</v>
      </c>
      <c r="D83" s="4" t="s">
        <v>7</v>
      </c>
      <c r="E83" s="4" t="s">
        <v>8</v>
      </c>
      <c r="F83" s="4" t="s">
        <v>9</v>
      </c>
      <c r="G83" s="4" t="s">
        <v>10</v>
      </c>
      <c r="H83" s="4" t="s">
        <v>11</v>
      </c>
    </row>
    <row r="84" spans="1:8" x14ac:dyDescent="0.25">
      <c r="A84" s="4" t="s">
        <v>0</v>
      </c>
      <c r="B84" s="6">
        <v>5000</v>
      </c>
      <c r="C84" s="6">
        <f>B84*0.5</f>
        <v>2500</v>
      </c>
      <c r="D84" s="6">
        <f>B84*0.5</f>
        <v>2500</v>
      </c>
      <c r="E84" s="6">
        <f>B84*0.75</f>
        <v>3750</v>
      </c>
      <c r="F84" s="6">
        <f>B84*0.75</f>
        <v>3750</v>
      </c>
      <c r="G84" s="6">
        <f>B84*1.33</f>
        <v>6650</v>
      </c>
      <c r="H84" s="6">
        <f>B84*0.33</f>
        <v>1650</v>
      </c>
    </row>
    <row r="85" spans="1:8" x14ac:dyDescent="0.25">
      <c r="A85" s="4" t="s">
        <v>1</v>
      </c>
      <c r="B85" s="6">
        <v>5536</v>
      </c>
      <c r="C85" s="6">
        <f t="shared" ref="C85:C89" si="69">B85*0.5</f>
        <v>2768</v>
      </c>
      <c r="D85" s="6">
        <f t="shared" ref="D85:D89" si="70">B85*0.5</f>
        <v>2768</v>
      </c>
      <c r="E85" s="6">
        <v>4055</v>
      </c>
      <c r="F85" s="6">
        <v>4055</v>
      </c>
      <c r="G85" s="6">
        <v>7190</v>
      </c>
      <c r="H85" s="6">
        <v>1784</v>
      </c>
    </row>
    <row r="86" spans="1:8" x14ac:dyDescent="0.25">
      <c r="A86" s="4" t="s">
        <v>2</v>
      </c>
      <c r="B86" s="6">
        <v>1300</v>
      </c>
      <c r="C86" s="6">
        <f t="shared" si="69"/>
        <v>650</v>
      </c>
      <c r="D86" s="6">
        <f t="shared" si="70"/>
        <v>650</v>
      </c>
      <c r="E86" s="6">
        <f t="shared" ref="E86:E88" si="71">B86*0.75</f>
        <v>975</v>
      </c>
      <c r="F86" s="6">
        <f t="shared" ref="F86:F88" si="72">B86*0.75</f>
        <v>975</v>
      </c>
      <c r="G86" s="6">
        <f t="shared" ref="G86:G87" si="73">B86*1.33</f>
        <v>1729</v>
      </c>
      <c r="H86" s="6">
        <f t="shared" ref="H86:H87" si="74">B86*0.33</f>
        <v>429</v>
      </c>
    </row>
    <row r="87" spans="1:8" x14ac:dyDescent="0.25">
      <c r="A87" s="4" t="s">
        <v>3</v>
      </c>
      <c r="B87" s="6">
        <v>3000</v>
      </c>
      <c r="C87" s="6">
        <f t="shared" si="69"/>
        <v>1500</v>
      </c>
      <c r="D87" s="6">
        <f t="shared" si="70"/>
        <v>1500</v>
      </c>
      <c r="E87" s="6">
        <f t="shared" si="71"/>
        <v>2250</v>
      </c>
      <c r="F87" s="6">
        <f t="shared" si="72"/>
        <v>2250</v>
      </c>
      <c r="G87" s="6">
        <f t="shared" si="73"/>
        <v>3990</v>
      </c>
      <c r="H87" s="6">
        <f t="shared" si="74"/>
        <v>990</v>
      </c>
    </row>
    <row r="88" spans="1:8" x14ac:dyDescent="0.25">
      <c r="A88" s="4" t="s">
        <v>4</v>
      </c>
      <c r="B88" s="6">
        <v>2130</v>
      </c>
      <c r="C88" s="6">
        <f t="shared" si="69"/>
        <v>1065</v>
      </c>
      <c r="D88" s="6">
        <f t="shared" si="70"/>
        <v>1065</v>
      </c>
      <c r="E88" s="6">
        <f t="shared" si="71"/>
        <v>1597.5</v>
      </c>
      <c r="F88" s="6">
        <f t="shared" si="72"/>
        <v>1597.5</v>
      </c>
      <c r="G88" s="6">
        <v>2766</v>
      </c>
      <c r="H88" s="6">
        <v>686</v>
      </c>
    </row>
    <row r="89" spans="1:8" x14ac:dyDescent="0.25">
      <c r="A89" s="4" t="s">
        <v>12</v>
      </c>
      <c r="B89" s="6">
        <v>4262</v>
      </c>
      <c r="C89" s="6">
        <f t="shared" si="69"/>
        <v>2131</v>
      </c>
      <c r="D89" s="6">
        <f t="shared" si="70"/>
        <v>2131</v>
      </c>
      <c r="E89" s="6">
        <v>3197</v>
      </c>
      <c r="F89" s="6">
        <v>3197</v>
      </c>
      <c r="G89" s="6">
        <v>5668</v>
      </c>
      <c r="H89" s="6">
        <v>1406</v>
      </c>
    </row>
    <row r="90" spans="1:8" x14ac:dyDescent="0.25">
      <c r="A90" s="7" t="s">
        <v>14</v>
      </c>
      <c r="B90" s="8">
        <f>SUM(B84:B89)</f>
        <v>21228</v>
      </c>
      <c r="C90" s="8">
        <f t="shared" ref="C90:H90" si="75">SUM(C84:C89)</f>
        <v>10614</v>
      </c>
      <c r="D90" s="8">
        <f t="shared" si="75"/>
        <v>10614</v>
      </c>
      <c r="E90" s="8">
        <f t="shared" si="75"/>
        <v>15824.5</v>
      </c>
      <c r="F90" s="8">
        <f t="shared" si="75"/>
        <v>15824.5</v>
      </c>
      <c r="G90" s="8">
        <f t="shared" si="75"/>
        <v>27993</v>
      </c>
      <c r="H90" s="8">
        <f t="shared" si="75"/>
        <v>6945</v>
      </c>
    </row>
    <row r="91" spans="1:8" x14ac:dyDescent="0.25">
      <c r="A91" s="7"/>
      <c r="B91" s="8"/>
      <c r="C91" s="8"/>
      <c r="D91" s="8"/>
      <c r="E91" s="8"/>
      <c r="F91" s="8"/>
      <c r="G91" s="8"/>
      <c r="H91" s="8"/>
    </row>
    <row r="92" spans="1:8" ht="15.75" customHeight="1" x14ac:dyDescent="0.25">
      <c r="A92" s="5" t="s">
        <v>18</v>
      </c>
      <c r="B92" s="5"/>
      <c r="C92" s="5"/>
      <c r="D92" s="5"/>
      <c r="E92" s="5"/>
      <c r="F92" s="4"/>
      <c r="G92" s="4"/>
      <c r="H92" s="4"/>
    </row>
    <row r="93" spans="1:8" x14ac:dyDescent="0.25">
      <c r="A93" s="4"/>
      <c r="B93" s="4" t="s">
        <v>5</v>
      </c>
      <c r="C93" s="4" t="s">
        <v>6</v>
      </c>
      <c r="D93" s="4" t="s">
        <v>7</v>
      </c>
      <c r="E93" s="4" t="s">
        <v>8</v>
      </c>
      <c r="F93" s="4" t="s">
        <v>9</v>
      </c>
      <c r="G93" s="4" t="s">
        <v>10</v>
      </c>
      <c r="H93" s="4" t="s">
        <v>11</v>
      </c>
    </row>
    <row r="94" spans="1:8" x14ac:dyDescent="0.25">
      <c r="A94" s="4" t="s">
        <v>0</v>
      </c>
      <c r="B94" s="6">
        <v>5000</v>
      </c>
      <c r="C94" s="6">
        <f>B94*0.5</f>
        <v>2500</v>
      </c>
      <c r="D94" s="6">
        <f>B94*0.5</f>
        <v>2500</v>
      </c>
      <c r="E94" s="6">
        <f>B94*0.75</f>
        <v>3750</v>
      </c>
      <c r="F94" s="6">
        <f>B94*0.75</f>
        <v>3750</v>
      </c>
      <c r="G94" s="6">
        <f>B94*1.33</f>
        <v>6650</v>
      </c>
      <c r="H94" s="6">
        <f>B94*0.33</f>
        <v>1650</v>
      </c>
    </row>
    <row r="95" spans="1:8" x14ac:dyDescent="0.25">
      <c r="A95" s="4" t="s">
        <v>1</v>
      </c>
      <c r="B95" s="6">
        <v>9656</v>
      </c>
      <c r="C95" s="6">
        <f t="shared" ref="C95:C98" si="76">B95*0.5</f>
        <v>4828</v>
      </c>
      <c r="D95" s="6">
        <f t="shared" ref="D95:D98" si="77">B95*0.5</f>
        <v>4828</v>
      </c>
      <c r="E95" s="6">
        <v>7073</v>
      </c>
      <c r="F95" s="6">
        <v>7073</v>
      </c>
      <c r="G95" s="6">
        <v>12542</v>
      </c>
      <c r="H95" s="6">
        <v>3112</v>
      </c>
    </row>
    <row r="96" spans="1:8" x14ac:dyDescent="0.25">
      <c r="A96" s="4" t="s">
        <v>2</v>
      </c>
      <c r="B96" s="6">
        <v>1300</v>
      </c>
      <c r="C96" s="6">
        <f t="shared" si="76"/>
        <v>650</v>
      </c>
      <c r="D96" s="6">
        <f t="shared" si="77"/>
        <v>650</v>
      </c>
      <c r="E96" s="6">
        <f t="shared" ref="E96:E98" si="78">B96*0.75</f>
        <v>975</v>
      </c>
      <c r="F96" s="6">
        <f t="shared" ref="F96:F98" si="79">B96*0.75</f>
        <v>975</v>
      </c>
      <c r="G96" s="6">
        <f t="shared" ref="G96:G98" si="80">B96*1.33</f>
        <v>1729</v>
      </c>
      <c r="H96" s="6">
        <f t="shared" ref="H96:H97" si="81">B96*0.33</f>
        <v>429</v>
      </c>
    </row>
    <row r="97" spans="1:8" x14ac:dyDescent="0.25">
      <c r="A97" s="4" t="s">
        <v>3</v>
      </c>
      <c r="B97" s="6">
        <v>3000</v>
      </c>
      <c r="C97" s="6">
        <f t="shared" si="76"/>
        <v>1500</v>
      </c>
      <c r="D97" s="6">
        <f t="shared" si="77"/>
        <v>1500</v>
      </c>
      <c r="E97" s="6">
        <f t="shared" si="78"/>
        <v>2250</v>
      </c>
      <c r="F97" s="6">
        <f t="shared" si="79"/>
        <v>2250</v>
      </c>
      <c r="G97" s="6">
        <f t="shared" si="80"/>
        <v>3990</v>
      </c>
      <c r="H97" s="6">
        <f t="shared" si="81"/>
        <v>990</v>
      </c>
    </row>
    <row r="98" spans="1:8" x14ac:dyDescent="0.25">
      <c r="A98" s="4" t="s">
        <v>4</v>
      </c>
      <c r="B98" s="6">
        <v>2130</v>
      </c>
      <c r="C98" s="6">
        <f t="shared" si="76"/>
        <v>1065</v>
      </c>
      <c r="D98" s="6">
        <f t="shared" si="77"/>
        <v>1065</v>
      </c>
      <c r="E98" s="6">
        <f t="shared" si="78"/>
        <v>1597.5</v>
      </c>
      <c r="F98" s="6">
        <f t="shared" si="79"/>
        <v>1597.5</v>
      </c>
      <c r="G98" s="6">
        <f t="shared" si="80"/>
        <v>2832.9</v>
      </c>
      <c r="H98" s="6">
        <v>686</v>
      </c>
    </row>
    <row r="99" spans="1:8" x14ac:dyDescent="0.25">
      <c r="A99" s="7" t="s">
        <v>14</v>
      </c>
      <c r="B99" s="8">
        <f>SUM(B94:B98)</f>
        <v>21086</v>
      </c>
      <c r="C99" s="8">
        <f t="shared" ref="C99" si="82">SUM(C94:C98)</f>
        <v>10543</v>
      </c>
      <c r="D99" s="8">
        <f t="shared" ref="D99" si="83">SUM(D94:D98)</f>
        <v>10543</v>
      </c>
      <c r="E99" s="8">
        <f t="shared" ref="E99" si="84">SUM(E94:E98)</f>
        <v>15645.5</v>
      </c>
      <c r="F99" s="8">
        <f t="shared" ref="F99" si="85">SUM(F94:F98)</f>
        <v>15645.5</v>
      </c>
      <c r="G99" s="8">
        <f t="shared" ref="G99" si="86">SUM(G94:G98)</f>
        <v>27743.9</v>
      </c>
      <c r="H99" s="8">
        <f t="shared" ref="H99" si="87">SUM(H94:H98)</f>
        <v>6867</v>
      </c>
    </row>
    <row r="100" spans="1:8" x14ac:dyDescent="0.25">
      <c r="A100" s="4"/>
      <c r="B100" s="4"/>
      <c r="C100" s="4"/>
      <c r="D100" s="4"/>
      <c r="E100" s="4"/>
      <c r="F100" s="4"/>
      <c r="G100" s="4"/>
      <c r="H100" s="4"/>
    </row>
    <row r="101" spans="1:8" x14ac:dyDescent="0.25">
      <c r="A101" s="5" t="s">
        <v>19</v>
      </c>
      <c r="B101" s="5"/>
      <c r="C101" s="5"/>
      <c r="D101" s="5"/>
      <c r="E101" s="5"/>
      <c r="F101" s="4"/>
      <c r="G101" s="4"/>
      <c r="H101" s="4"/>
    </row>
    <row r="102" spans="1:8" x14ac:dyDescent="0.25">
      <c r="A102" s="4"/>
      <c r="B102" s="4" t="s">
        <v>5</v>
      </c>
      <c r="C102" s="4" t="s">
        <v>6</v>
      </c>
      <c r="D102" s="4" t="s">
        <v>7</v>
      </c>
      <c r="E102" s="4" t="s">
        <v>8</v>
      </c>
      <c r="F102" s="4" t="s">
        <v>9</v>
      </c>
      <c r="G102" s="4" t="s">
        <v>10</v>
      </c>
      <c r="H102" s="4" t="s">
        <v>11</v>
      </c>
    </row>
    <row r="103" spans="1:8" x14ac:dyDescent="0.25">
      <c r="A103" s="4" t="s">
        <v>0</v>
      </c>
      <c r="B103" s="6">
        <v>5000</v>
      </c>
      <c r="C103" s="6">
        <f>B103*0.5</f>
        <v>2500</v>
      </c>
      <c r="D103" s="6">
        <f>B103*0.5</f>
        <v>2500</v>
      </c>
      <c r="E103" s="6">
        <f>B103*0.75</f>
        <v>3750</v>
      </c>
      <c r="F103" s="6">
        <f>B103*0.75</f>
        <v>3750</v>
      </c>
      <c r="G103" s="6">
        <f>B103*1.33</f>
        <v>6650</v>
      </c>
      <c r="H103" s="6">
        <f>B103*0.33</f>
        <v>1650</v>
      </c>
    </row>
    <row r="104" spans="1:8" x14ac:dyDescent="0.25">
      <c r="A104" s="4" t="s">
        <v>1</v>
      </c>
      <c r="B104" s="6">
        <v>9656</v>
      </c>
      <c r="C104" s="6">
        <f t="shared" ref="C104:C108" si="88">B104*0.5</f>
        <v>4828</v>
      </c>
      <c r="D104" s="6">
        <f t="shared" ref="D104:D108" si="89">B104*0.5</f>
        <v>4828</v>
      </c>
      <c r="E104" s="6">
        <v>7073</v>
      </c>
      <c r="F104" s="6">
        <v>7073</v>
      </c>
      <c r="G104" s="6">
        <v>12542</v>
      </c>
      <c r="H104" s="6">
        <v>3112</v>
      </c>
    </row>
    <row r="105" spans="1:8" x14ac:dyDescent="0.25">
      <c r="A105" s="4" t="s">
        <v>2</v>
      </c>
      <c r="B105" s="6">
        <v>1300</v>
      </c>
      <c r="C105" s="6">
        <f t="shared" si="88"/>
        <v>650</v>
      </c>
      <c r="D105" s="6">
        <f t="shared" si="89"/>
        <v>650</v>
      </c>
      <c r="E105" s="6">
        <f t="shared" ref="E105:E107" si="90">B105*0.75</f>
        <v>975</v>
      </c>
      <c r="F105" s="6">
        <f t="shared" ref="F105:F107" si="91">B105*0.75</f>
        <v>975</v>
      </c>
      <c r="G105" s="6">
        <f t="shared" ref="G105:G106" si="92">B105*1.33</f>
        <v>1729</v>
      </c>
      <c r="H105" s="6">
        <f t="shared" ref="H105:H106" si="93">B105*0.33</f>
        <v>429</v>
      </c>
    </row>
    <row r="106" spans="1:8" x14ac:dyDescent="0.25">
      <c r="A106" s="4" t="s">
        <v>3</v>
      </c>
      <c r="B106" s="6">
        <v>3000</v>
      </c>
      <c r="C106" s="6">
        <f t="shared" si="88"/>
        <v>1500</v>
      </c>
      <c r="D106" s="6">
        <f t="shared" si="89"/>
        <v>1500</v>
      </c>
      <c r="E106" s="6">
        <f t="shared" si="90"/>
        <v>2250</v>
      </c>
      <c r="F106" s="6">
        <f t="shared" si="91"/>
        <v>2250</v>
      </c>
      <c r="G106" s="6">
        <f t="shared" si="92"/>
        <v>3990</v>
      </c>
      <c r="H106" s="6">
        <f t="shared" si="93"/>
        <v>990</v>
      </c>
    </row>
    <row r="107" spans="1:8" x14ac:dyDescent="0.25">
      <c r="A107" s="4" t="s">
        <v>4</v>
      </c>
      <c r="B107" s="6">
        <v>2130</v>
      </c>
      <c r="C107" s="6">
        <f t="shared" si="88"/>
        <v>1065</v>
      </c>
      <c r="D107" s="6">
        <f t="shared" si="89"/>
        <v>1065</v>
      </c>
      <c r="E107" s="6">
        <f t="shared" si="90"/>
        <v>1597.5</v>
      </c>
      <c r="F107" s="6">
        <f t="shared" si="91"/>
        <v>1597.5</v>
      </c>
      <c r="G107" s="6">
        <v>2766</v>
      </c>
      <c r="H107" s="6">
        <v>686</v>
      </c>
    </row>
    <row r="108" spans="1:8" x14ac:dyDescent="0.25">
      <c r="A108" s="4" t="s">
        <v>12</v>
      </c>
      <c r="B108" s="6">
        <v>4262</v>
      </c>
      <c r="C108" s="6">
        <f t="shared" si="88"/>
        <v>2131</v>
      </c>
      <c r="D108" s="6">
        <f t="shared" si="89"/>
        <v>2131</v>
      </c>
      <c r="E108" s="6">
        <v>3197</v>
      </c>
      <c r="F108" s="6">
        <v>3197</v>
      </c>
      <c r="G108" s="6">
        <v>5668</v>
      </c>
      <c r="H108" s="6">
        <v>1406</v>
      </c>
    </row>
    <row r="109" spans="1:8" x14ac:dyDescent="0.25">
      <c r="A109" s="7" t="s">
        <v>14</v>
      </c>
      <c r="B109" s="8">
        <f>SUM(B103:B108)</f>
        <v>25348</v>
      </c>
      <c r="C109" s="8">
        <f t="shared" ref="C109:H109" si="94">SUM(C103:C108)</f>
        <v>12674</v>
      </c>
      <c r="D109" s="8">
        <f t="shared" si="94"/>
        <v>12674</v>
      </c>
      <c r="E109" s="8">
        <f t="shared" si="94"/>
        <v>18842.5</v>
      </c>
      <c r="F109" s="8">
        <f t="shared" si="94"/>
        <v>18842.5</v>
      </c>
      <c r="G109" s="8">
        <f t="shared" si="94"/>
        <v>33345</v>
      </c>
      <c r="H109" s="8">
        <f t="shared" si="94"/>
        <v>8273</v>
      </c>
    </row>
    <row r="110" spans="1:8" x14ac:dyDescent="0.25">
      <c r="A110" s="4"/>
      <c r="B110" s="4"/>
      <c r="C110" s="4"/>
      <c r="D110" s="4"/>
      <c r="E110" s="4"/>
      <c r="F110" s="4"/>
      <c r="G110" s="4"/>
      <c r="H110" s="4"/>
    </row>
    <row r="111" spans="1:8" x14ac:dyDescent="0.25">
      <c r="A111" s="4"/>
      <c r="B111" s="4"/>
      <c r="C111" s="4"/>
      <c r="D111" s="4"/>
      <c r="E111" s="4"/>
      <c r="F111" s="4"/>
      <c r="G111" s="4"/>
      <c r="H111" s="4"/>
    </row>
    <row r="112" spans="1:8" x14ac:dyDescent="0.25">
      <c r="A112" s="7" t="s">
        <v>17</v>
      </c>
      <c r="B112" s="8"/>
      <c r="C112" s="8"/>
      <c r="D112" s="4"/>
      <c r="E112" s="4"/>
      <c r="F112" s="4"/>
      <c r="G112" s="4"/>
      <c r="H112" s="4"/>
    </row>
  </sheetData>
  <mergeCells count="11">
    <mergeCell ref="A62:E62"/>
    <mergeCell ref="A82:E82"/>
    <mergeCell ref="A92:E92"/>
    <mergeCell ref="A101:E101"/>
    <mergeCell ref="A1:H1"/>
    <mergeCell ref="A7:H7"/>
    <mergeCell ref="A59:C59"/>
    <mergeCell ref="A9:E9"/>
    <mergeCell ref="A18:E18"/>
    <mergeCell ref="A28:E28"/>
    <mergeCell ref="A41:E41"/>
  </mergeCells>
  <printOptions gridLines="1"/>
  <pageMargins left="0.25" right="0.25" top="0.75" bottom="0.75" header="0.3" footer="0.3"/>
  <pageSetup scale="85" orientation="landscape" horizontalDpi="300" verticalDpi="300" r:id="rId1"/>
  <headerFooter>
    <oddHeader>&amp;C2019-2020 COA&amp;RNorthwest LTC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Haley Holder</dc:creator>
  <cp:lastModifiedBy>Melanie Sotak</cp:lastModifiedBy>
  <cp:lastPrinted>2019-03-05T16:57:14Z</cp:lastPrinted>
  <dcterms:created xsi:type="dcterms:W3CDTF">2017-03-31T16:10:49Z</dcterms:created>
  <dcterms:modified xsi:type="dcterms:W3CDTF">2019-10-28T15:50:24Z</dcterms:modified>
</cp:coreProperties>
</file>